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<sst xmlns="http://schemas.openxmlformats.org/spreadsheetml/2006/main" count="16" uniqueCount="16">
  <si>
    <t>stock [C]</t>
  </si>
  <si>
    <t>Gene</t>
  </si>
  <si>
    <t>Daltons (dsDNA)/molec</t>
  </si>
  <si>
    <t>g/molecule</t>
  </si>
  <si>
    <t>g/mol</t>
  </si>
  <si>
    <t>ng/ul</t>
  </si>
  <si>
    <t>M</t>
  </si>
  <si>
    <t>Volume to add (L)</t>
  </si>
  <si>
    <t>Volume to add (uL)</t>
  </si>
  <si>
    <t>Plasmid</t>
  </si>
  <si>
    <t>BGI</t>
  </si>
  <si>
    <t>bpuI</t>
  </si>
  <si>
    <t>catA</t>
  </si>
  <si>
    <t>PPO2</t>
  </si>
  <si>
    <t>TanLpI</t>
  </si>
  <si>
    <t>XylE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</si>
</sst>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sz val="10.0"/>
      <name val="Arial"/>
    </font>
    <font>
      <sz val="10.0"/>
      <name val="'liberation mono'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2" width="12.14"/>
    <col customWidth="1" min="3" max="3" width="21.57"/>
    <col customWidth="1" min="4" max="4" width="14.86"/>
    <col customWidth="1" min="5" max="5" width="15.14"/>
    <col customWidth="1" min="6" max="6" width="12.14"/>
    <col customWidth="1" min="7" max="7" width="13.86"/>
    <col customWidth="1" min="8" max="8" width="18.43"/>
    <col customWidth="1" min="9" max="9" width="19.71"/>
    <col customWidth="1" min="10" max="19" width="12.14"/>
    <col customWidth="1" min="20" max="26" width="18.43"/>
  </cols>
  <sheetData>
    <row r="1" ht="13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1"/>
      <c r="E5" s="1"/>
      <c r="F5" s="1" t="s">
        <v>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1"/>
      <c r="B7" s="1" t="s">
        <v>9</v>
      </c>
      <c r="C7" s="1">
        <v>2472860.0</v>
      </c>
      <c r="D7" s="1">
        <f t="shared" ref="D7:D13" si="1">C7*1.66054E-24</f>
        <v>4.1062829444E-18</v>
      </c>
      <c r="E7" s="1">
        <f t="shared" ref="E7:E13" si="2">D7*6.02214179E+23</f>
        <v>2472861.81210355</v>
      </c>
      <c r="F7" s="1">
        <v>59.3</v>
      </c>
      <c r="G7" s="1">
        <f t="shared" ref="G7:G13" si="3">F7/1000/E7</f>
        <v>0.0000000239803128948626</v>
      </c>
      <c r="H7" s="1">
        <f t="shared" ref="H7:H13" si="4">(4E-14)/G7</f>
        <v>0.00000166803494914236</v>
      </c>
      <c r="I7" s="1">
        <f t="shared" ref="I7:I13" si="5">H7*1000000</f>
        <v>1.66803494914236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1"/>
      <c r="B8" s="1" t="s">
        <v>10</v>
      </c>
      <c r="C8" s="2">
        <v>928629.0</v>
      </c>
      <c r="D8" s="1">
        <f t="shared" si="1"/>
        <v>1.54202559966E-18</v>
      </c>
      <c r="E8" s="1">
        <f t="shared" si="2"/>
        <v>928629.680496229</v>
      </c>
      <c r="F8" s="1">
        <v>10.0</v>
      </c>
      <c r="G8" s="1">
        <f t="shared" si="3"/>
        <v>0.0000000107685552271561</v>
      </c>
      <c r="H8" s="1">
        <f t="shared" si="4"/>
        <v>0.00000371451872198492</v>
      </c>
      <c r="I8" s="1">
        <f t="shared" si="5"/>
        <v>3.71451872198492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1"/>
      <c r="B9" s="1" t="s">
        <v>11</v>
      </c>
      <c r="C9" s="1">
        <v>982511.0</v>
      </c>
      <c r="D9" s="1">
        <f t="shared" si="1"/>
        <v>1.63149881594E-18</v>
      </c>
      <c r="E9" s="1">
        <f t="shared" si="2"/>
        <v>982511.719980779</v>
      </c>
      <c r="F9" s="1">
        <v>10.0</v>
      </c>
      <c r="G9" s="1">
        <f t="shared" si="3"/>
        <v>0.0000000101779956377473</v>
      </c>
      <c r="H9" s="1">
        <f t="shared" si="4"/>
        <v>0.00000393004687992312</v>
      </c>
      <c r="I9" s="1">
        <f t="shared" si="5"/>
        <v>3.93004687992312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1"/>
      <c r="B10" s="1" t="s">
        <v>12</v>
      </c>
      <c r="C10" s="1">
        <v>604316.0</v>
      </c>
      <c r="D10" s="1">
        <f t="shared" si="1"/>
        <v>1.00349089064E-18</v>
      </c>
      <c r="E10" s="1">
        <f t="shared" si="2"/>
        <v>604316.442840746</v>
      </c>
      <c r="F10" s="1">
        <v>10.0</v>
      </c>
      <c r="G10" s="1">
        <f t="shared" si="3"/>
        <v>0.0000000165476218932459</v>
      </c>
      <c r="H10" s="1">
        <f t="shared" si="4"/>
        <v>0.00000241726577136299</v>
      </c>
      <c r="I10" s="1">
        <f t="shared" si="5"/>
        <v>2.41726577136299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1"/>
      <c r="B11" s="1" t="s">
        <v>13</v>
      </c>
      <c r="C11" s="1">
        <v>963891.0</v>
      </c>
      <c r="D11" s="1">
        <f t="shared" si="1"/>
        <v>1.60057956114E-18</v>
      </c>
      <c r="E11" s="1">
        <f t="shared" si="2"/>
        <v>963891.706336105</v>
      </c>
      <c r="F11" s="1">
        <v>10.0</v>
      </c>
      <c r="G11" s="1">
        <f t="shared" si="3"/>
        <v>0.0000000103746094444691</v>
      </c>
      <c r="H11" s="1">
        <f t="shared" si="4"/>
        <v>0.00000385556682534442</v>
      </c>
      <c r="I11" s="1">
        <f t="shared" si="5"/>
        <v>3.85556682534442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1"/>
      <c r="B12" s="1" t="s">
        <v>14</v>
      </c>
      <c r="C12" s="1">
        <v>906491.0</v>
      </c>
      <c r="D12" s="1">
        <f t="shared" si="1"/>
        <v>1.50526456514E-18</v>
      </c>
      <c r="E12" s="1">
        <f t="shared" si="2"/>
        <v>906491.664273577</v>
      </c>
      <c r="F12" s="1">
        <v>10.0</v>
      </c>
      <c r="G12" s="1">
        <f t="shared" si="3"/>
        <v>0.0000000110315410434729</v>
      </c>
      <c r="H12" s="1">
        <f t="shared" si="4"/>
        <v>0.00000362596665709431</v>
      </c>
      <c r="I12" s="1">
        <f t="shared" si="5"/>
        <v>3.62596665709431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"/>
      <c r="B13" s="1" t="s">
        <v>15</v>
      </c>
      <c r="C13" s="1">
        <v>606157.0</v>
      </c>
      <c r="D13" s="1">
        <f t="shared" si="1"/>
        <v>1.00654794478E-18</v>
      </c>
      <c r="E13" s="1">
        <f t="shared" si="2"/>
        <v>606157.444189825</v>
      </c>
      <c r="F13" s="1">
        <v>10.0</v>
      </c>
      <c r="G13" s="1">
        <f t="shared" si="3"/>
        <v>0.0000000164973640031193</v>
      </c>
      <c r="H13" s="1">
        <f t="shared" si="4"/>
        <v>0.0000024246297767593</v>
      </c>
      <c r="I13" s="1">
        <f t="shared" si="5"/>
        <v>2.4246297767593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3.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F5:G5"/>
  </mergeCells>
  <drawing r:id="rId1"/>
</worksheet>
</file>